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<sst xmlns="http://schemas.openxmlformats.org/spreadsheetml/2006/main" count="102" uniqueCount="44">
  <si>
    <t>TIPO DE CAMBIO DE S/ A $</t>
  </si>
  <si>
    <t xml:space="preserve">PORCENTAJE </t>
  </si>
  <si>
    <t>WWW.MACROCORPORACION.COM
INTEGRASAT SOLUCIONES CENTER SRL</t>
  </si>
  <si>
    <t>MACROCORPORACION
INTEGRASAT SOLUCIONES CENTER SRL</t>
  </si>
  <si>
    <t>OFERTA1 : SERVIDOR NAS LENOVO</t>
  </si>
  <si>
    <t>OFERTA2 : SERVIDOR NAS QNAP					</t>
  </si>
  <si>
    <t>OFERTA1 : MODELO ZK K14
X 10 UNIDADES</t>
  </si>
  <si>
    <t>LenovoEMC px2-300d Network Storage Pro Series 70A3 - Servidor NAS - 2 TB
Iomega
SATA 3Gb/s
HDD 1 TB x 2
RAID 0, 1, JBOD
Gigabit Ethernet
iSCSI</t>
  </si>
  <si>
    <t>QNAP TS-431U - Servidor NAS - montaje en bastidor
QNAP
SATA 6Gb/s
RAID 0, 1, 5, 6, 10, JBOD, 5 Hot Spare
Gigabit Ethernet
iSCSI
1U</t>
  </si>
  <si>
    <t>SERVIDOR NAS LENOVO</t>
  </si>
  <si>
    <t>SERVIDOR NAS QNAP</t>
  </si>
  <si>
    <t>TOTAL EN SOLES</t>
  </si>
  <si>
    <t>TOTAL EN DOLARES</t>
  </si>
  <si>
    <t>CANTIDAD</t>
  </si>
  <si>
    <t>CARACTERISTICAS</t>
  </si>
  <si>
    <t>PRECIO</t>
  </si>
  <si>
    <t>SUB TOTAL</t>
  </si>
  <si>
    <t>Tipo de dispositivo	Servidor NAS
Conectividad para Host	Gigabit Ethernet
Capacidad total de almacenamiento	2 TB
Dispositivos instalados / N° módulos	2 (instalados) / 2 (máx.)
Anchura	12.62 cm
Profundidad	22.63 cm
Altura	20.78 cm
Peso	3.9 kg
Localización	América Latina
Procesador / Memoria
Procesadores instalados	Intel Atom D525 1.8 GHz
Número de núcleos	Dual-Core
RAM instalada	2 GB - DDR3
Controlador de almacenamiento
Tipo	RAID
Tipo de interfaz	SATA 3Gb/s
Nivel RAID	RAID 0, RAID 1, JBOD
Disco duro
Tipo	HDD - intercambio en caliente - 3.5"
Capacidad	2 x 1 TB
Tipo de interfaz	SATA 3Gb/s
Velocidad de transferencia de datos	300 MBps
Velocidad del eje	7200 rpm
Conexión de redes
Tipo	Adaptador de red
Protocolo de interconexión de datos	10Mb LAN, 100Mb LAN, GigE
Red / Protocolo de transporte	iSCSI, FTP, Bonjour, SMB
Protocolo de gestión remota	SNMP, HTTP, HTTPS, TFTP
Compatibilidad con servicios de red	Microsoft Active Directory (AD), Apple Bonjour Protocol, DFS, Microsoft CIFS, Network File System (NFS), FTP, Server Message Block (SMB), Apple File Protocol (AFP), HTTP, HTTPS, Web-based Distributed Authoring and Versioning (WebDAV)
Características	Wake on LAN (WOL), soporte DFS, compartir archivos, soporte de Trivial File Transfer Protocol (TFTP), Compatible con máquina Apple Time, Protocolo de control de adición de enlaces (LACP), SNMP support
Cumplimiento de normas	IEEE 802.3, IEEE 802.3u, IEEE 802.1Q, IEEE 802.3ad (LACP)
DVR de seguridad
Cámaras IP que admite	16
Expansión / Conectividad
Compartimentos de expansión	2 (total) / 0 (libre) x intercambio en caliente - 3.5"
Interfaces	2 x Ethernet 1000 - RJ-45 ¦ 2 x USB 2.0 ¦ 1 x USB 3.0
Diverso
Características	Wake on LAN, aplicación de datos dispositivo a dispositivo
Alimentación
Dispositivo de alimentación	X fuente de alimentación interna
Voltaje necesario	CA 120/230 V ( 50/60 Hz )
Consumo eléctrico en funcionamiento	40 vatios
Software / Requisitos del sistema
Software incluido	McAfee VirusScan, EMC LifeLine, MindTree SecureMind Video Surveillance Manager
Sistema operativo requerido	Microsoft Windows XP, Microsoft Windows 7, Microsoft Windows Vista, Red Hat Enterprise Linux 6, Ubuntu 11.x, openSUSE 11.4, Windows 8, Apple MacOS X 10.6 - 10.8
Garantía del fabricante
Servicio y mantenimiento	3 años de garantía
Detalles de Servicio y Mantenimiento	Garantía limitada - 3 años
Parámetros de entorno
Temperatura mínima de funcionamiento	10 °C
Temperatura máxima de funcionamiento	40 °C
Ámbito de humedad de funcionamiento	8 - 85% (sin condensación)
Emisión de sonido	29.3 dBA
</t>
  </si>
  <si>
    <t>Tipo de dispositivo	Servidor NAS
Conectividad para Host	Gigabit Ethernet
Tipo incluido	Montaje en bastidor - 1U
Capacidad total de almacenamiento	0 GB
Dispositivos instalados / N° módulos	0 (instalados) / 4 (máx.)
Anchura	43.9 cm
Profundidad	49.9 cm
Altura	4.4 cm
Peso	7.63 kg
Dispositivos integrados	Panel led
Localización	Estados Unidos
Procesador / Memoria
Procesadores instalados	1 x Freescale Cortex-A9 1.2 GHz
Número de núcleos	Dual-Core
Cantidad máxima soportada	1
RAM instalada	1 GB - DDR3
Memoria flash instalada	512 MB</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</si>
  <si>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</si>
  <si>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ACCESORIOS E INSUMOS + MATERIALES
---------------
OPCIONAL</t>
  </si>
  <si>
    <t>ACCESORIOS E INSUMOS + MATERIALES
OPCIONAL</t>
  </si>
  <si>
    <t>ACCESORIOS E INSUMOS + MATERIALES -GRATIS
---------------
OPCIONAL</t>
  </si>
  <si>
    <t>DISCO DURO
----------------------------
Seagate Desktop HDD ST1000DM003 - Disco duro - 1 TB
Seagate
interno
3.5"
SATA 6Gb/s
7200 rpm
búfer: 64 MB</t>
  </si>
  <si>
    <t>NO NES NECESARIO DISCO DURO</t>
  </si>
  <si>
    <t>INSTALACION NO ES NECESARIO</t>
  </si>
  <si>
    <t>TOTAL TODO EN SOLES
EQUIPOS+INSTALACION+
CANALETEADO+CAPACITACION</t>
  </si>
  <si>
    <t>TOTAL TODO EN SOLES
EQUIPO+CAPCIACITACION, NO NECESITA RED</t>
  </si>
  <si>
    <t>TOTAL TODO EN SOLES</t>
  </si>
  <si>
    <t>TOTAL TODO EN DOLARES</t>
  </si>
  <si>
    <t>CONDICION DE COMPRA</t>
  </si>
  <si>
    <t>-Los Precios están expresados en Moneda Soles
- Validez de la Propuesta: 30 días o hasta agotar stock</t>
  </si>
  <si>
    <t>GARANTIA DEL PRODUCTO</t>
  </si>
  <si>
    <t>-GARANTIA DE 18 AÑOS</t>
  </si>
  <si>
    <t>PLAZO DE ENTREGA</t>
  </si>
  <si>
    <t>- Entrega Inmediata o dentro de 24 a 48 horas</t>
  </si>
  <si>
    <t>FORMAS DE  PAGO</t>
  </si>
  <si>
    <t>-EN CASO DE ENTIDADES PUBLICAS EL PAGO ES DESPUES DE LA ADQUISICION  EN LOS ALMACENES DE LA INSTITUCION 
-EN CASO DE EMPRESA PRIVADA
Opcion1: (Envio courier gratis): previo depósito de la totalidad a las cuentas del banco  (envio gratis) a la cuenta corriente bcp soles: Integrasat Soluciones Center SRL : 215-2050250-0-12
Opcion2: (Entrega en nuestras oficinas):
Solicitar la direccion mas cercana a su residencia al rpm #999033365 rpc: 959354677, estamos ubicados en lima (Distritos de surco, javier prado y wilson) , arequipa, trujillo, otros departamentos
Opcion3: Para Entidades del Estado : Pago despues de la Entrega</t>
  </si>
  <si>
    <t>
DIRECCIONES</t>
  </si>
  <si>
    <t>LIMA
Dirección1: Av. Garcilazo de la Vega 1348 Ciber Plaza - Cercado de Lima
Dirección2:  Los Negocios 449 Surquillo - Lima 
Dirección3: Calle Raúl Rebagliati 171 - Urb. Santa Catalina La Victoria Lima 13 - Peru..
AREQUIPA
Calle Rivero 107 og 302g</t>
  </si>
  <si>
    <t>CUENTAS DEL BANCO</t>
  </si>
  <si>
    <t xml:space="preserve">"Cuenta Corriente BCP Soles: Integrasat Soluciones Center SRL : 215-2050250-0-12
Código interbancario: 00221500205025001225
Cuenta Corriente BCP Dolares: Integrasat Soluciones Center SRL : 215-2131402-1-39
Código interbancario:00221500213140213921"                        </t>
  </si>
  <si>
    <t>TELEFONOS</t>
  </si>
  <si>
    <t>TELF. LIMA: 01-7390711  TELF. PROVINCIAS : 054-790792
RPM #988940015 RPC: 952700783 
RAZON SOCIAL
 Razón Social: RANDAL SOLUCIONES SAC 
 RUC: 20456235566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</si>
</sst>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1">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2.0"/>
      <color rgb="FF1C4587"/>
    </font>
    <font>
      <sz val="10.0"/>
    </font>
    <font>
      <b/>
      <i/>
      <sz val="20.0"/>
      <color rgb="FF4A86E8"/>
      <name val="Trebuchet MS"/>
    </font>
    <font>
      <i/>
      <sz val="14.0"/>
      <color rgb="FF000000"/>
      <name val="Trebuchet MS"/>
    </font>
    <font>
      <i/>
      <sz val="8.0"/>
      <color rgb="FF4A86E8"/>
      <name val="Trebuchet MS"/>
    </font>
    <font>
      <b/>
      <i/>
      <sz val="14.0"/>
      <color rgb="FF000000"/>
      <name val="Trebuchet MS"/>
    </font>
    <font/>
    <font>
      <i/>
      <sz val="36.0"/>
      <color rgb="FF000000"/>
      <name val="Trebuchet MS"/>
    </font>
    <font>
      <b/>
      <i/>
      <sz val="17.0"/>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4.0"/>
    </font>
    <font>
      <b/>
      <i/>
    </font>
    <font>
      <b/>
      <i/>
      <sz val="8.0"/>
      <color rgb="FF000000"/>
      <name val="Trebuchet MS"/>
    </font>
    <font>
      <b/>
      <i/>
      <sz val="12.0"/>
      <color rgb="FF000000"/>
      <name val="Trebuchet MS"/>
    </font>
    <font>
      <b/>
      <sz val="12.0"/>
    </font>
    <font>
      <b/>
      <i/>
      <sz val="10.0"/>
    </font>
    <font>
      <b/>
      <i/>
      <sz val="10.0"/>
      <color rgb="FF000000"/>
      <name val="Trebuchet MS"/>
    </font>
    <font>
      <b/>
      <i/>
      <sz val="9.0"/>
    </font>
    <font>
      <i/>
      <sz val="9.0"/>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1">
    <border>
      <left/>
      <right/>
      <top/>
      <bottom/>
    </border>
  </borders>
  <cellStyleXfs count="1">
    <xf borderId="0" fillId="0" fontId="0" numFmtId="0" applyAlignment="1" applyFont="1"/>
  </cellStyleXfs>
  <cellXfs count="72">
    <xf borderId="0" fillId="0" fontId="0" numFmtId="0" xfId="0" applyAlignment="1" applyFont="1">
      <alignment/>
    </xf>
    <xf borderId="0" fillId="0" fontId="1" numFmtId="0" xfId="0" applyAlignment="1" applyFont="1">
      <alignment horizontal="left" vertical="top" wrapText="1"/>
    </xf>
    <xf borderId="0" fillId="2" fontId="2" numFmtId="0" xfId="0" applyAlignment="1" applyFill="1" applyFont="1">
      <alignment horizontal="left" vertical="top" wrapText="1"/>
    </xf>
    <xf borderId="0" fillId="2" fontId="3" numFmtId="0" xfId="0" applyAlignment="1" applyFont="1">
      <alignment horizontal="left" vertical="top" wrapText="1"/>
    </xf>
    <xf borderId="0" fillId="2" fontId="4" numFmtId="0" xfId="0" applyAlignment="1" applyFont="1">
      <alignment horizontal="left" vertical="top" wrapText="1"/>
    </xf>
    <xf borderId="0" fillId="2" fontId="3" numFmtId="0" xfId="0" applyAlignment="1" applyFont="1">
      <alignment horizontal="left" vertical="top" wrapText="1"/>
    </xf>
    <xf borderId="0" fillId="2" fontId="2" numFmtId="10" xfId="0" applyAlignment="1" applyFont="1" applyNumberFormat="1">
      <alignment horizontal="left" vertical="top" wrapText="1"/>
    </xf>
    <xf borderId="0" fillId="2" fontId="3" numFmtId="10" xfId="0" applyAlignment="1" applyFont="1" applyNumberFormat="1">
      <alignment horizontal="left" vertical="top" wrapText="1"/>
    </xf>
    <xf borderId="0" fillId="0" fontId="5" numFmtId="0" xfId="0" applyAlignment="1" applyFont="1">
      <alignment horizontal="center" vertical="top" wrapText="1"/>
    </xf>
    <xf borderId="0" fillId="2" fontId="6" numFmtId="0" xfId="0" applyAlignment="1" applyFont="1">
      <alignment/>
    </xf>
    <xf borderId="0" fillId="0" fontId="5" numFmtId="0" xfId="0" applyAlignment="1" applyFont="1">
      <alignment horizontal="center" vertical="top" wrapText="1"/>
    </xf>
    <xf borderId="0" fillId="0" fontId="7" numFmtId="0" xfId="0" applyAlignment="1" applyFont="1">
      <alignment horizontal="center" vertical="top" wrapText="1"/>
    </xf>
    <xf borderId="0" fillId="2" fontId="8" numFmtId="0" xfId="0" applyAlignment="1" applyFont="1">
      <alignment horizontal="left" vertical="top" wrapText="1"/>
    </xf>
    <xf borderId="0" fillId="2" fontId="9" numFmtId="0" xfId="0" applyAlignment="1" applyFont="1">
      <alignment horizontal="left" vertical="top" wrapText="1"/>
    </xf>
    <xf borderId="0" fillId="0" fontId="10" numFmtId="0" xfId="0" applyAlignment="1" applyFont="1">
      <alignment horizontal="center" vertical="top" wrapText="1"/>
    </xf>
    <xf borderId="0" fillId="2" fontId="3" numFmtId="0" xfId="0" applyAlignment="1" applyFont="1">
      <alignment horizontal="center" vertical="top" wrapText="1"/>
    </xf>
    <xf borderId="0" fillId="0" fontId="11" numFmtId="0" xfId="0" applyFont="1"/>
    <xf borderId="0" fillId="0" fontId="12" numFmtId="0" xfId="0" applyAlignment="1" applyFont="1">
      <alignment horizontal="left" vertical="top" wrapText="1"/>
    </xf>
    <xf borderId="0" fillId="0" fontId="13" numFmtId="0" xfId="0" applyAlignment="1" applyFont="1">
      <alignment horizontal="left" vertical="top"/>
    </xf>
    <xf borderId="0" fillId="0" fontId="14" numFmtId="0" xfId="0" applyAlignment="1" applyFont="1">
      <alignment horizontal="left" vertical="top"/>
    </xf>
    <xf borderId="0" fillId="2" fontId="8" numFmtId="164" xfId="0" applyAlignment="1" applyFont="1" applyNumberFormat="1">
      <alignment horizontal="left" vertical="top" wrapText="1"/>
    </xf>
    <xf borderId="0" fillId="2" fontId="8" numFmtId="164" xfId="0" applyAlignment="1" applyFont="1" applyNumberFormat="1">
      <alignment horizontal="left" vertical="top" wrapText="1"/>
    </xf>
    <xf borderId="0" fillId="0" fontId="15" numFmtId="164" xfId="0" applyAlignment="1" applyFont="1" applyNumberFormat="1">
      <alignment horizontal="left" vertical="top"/>
    </xf>
    <xf borderId="0" fillId="3" fontId="15" numFmtId="164" xfId="0" applyAlignment="1" applyFill="1" applyFont="1" applyNumberFormat="1">
      <alignment horizontal="left" vertical="top"/>
    </xf>
    <xf borderId="0" fillId="2" fontId="16" numFmtId="164" xfId="0" applyAlignment="1" applyFont="1" applyNumberFormat="1">
      <alignment/>
    </xf>
    <xf borderId="0" fillId="2" fontId="17" numFmtId="164" xfId="0" applyAlignment="1" applyFont="1" applyNumberFormat="1">
      <alignment horizontal="left" vertical="top" wrapText="1"/>
    </xf>
    <xf borderId="0" fillId="2" fontId="17" numFmtId="164" xfId="0" applyAlignment="1" applyFont="1" applyNumberFormat="1">
      <alignment horizontal="left" vertical="top" wrapText="1"/>
    </xf>
    <xf borderId="0" fillId="3" fontId="15" numFmtId="165" xfId="0" applyAlignment="1" applyFont="1" applyNumberFormat="1">
      <alignment horizontal="left" vertical="top"/>
    </xf>
    <xf borderId="0" fillId="2" fontId="16" numFmtId="0" xfId="0" applyAlignment="1" applyFont="1">
      <alignment/>
    </xf>
    <xf borderId="0" fillId="2" fontId="17" numFmtId="0" xfId="0" applyAlignment="1" applyFont="1">
      <alignment horizontal="left" vertical="top" wrapText="1"/>
    </xf>
    <xf borderId="0" fillId="2" fontId="17" numFmtId="166" xfId="0" applyAlignment="1" applyFont="1" applyNumberFormat="1">
      <alignment horizontal="left" vertical="top" wrapText="1"/>
    </xf>
    <xf borderId="0" fillId="0" fontId="3" numFmtId="0" xfId="0" applyAlignment="1" applyFont="1">
      <alignment horizontal="left" vertical="top" wrapText="1"/>
    </xf>
    <xf borderId="0" fillId="0" fontId="2" numFmtId="0" xfId="0" applyAlignment="1" applyFont="1">
      <alignment horizontal="left" vertical="top" wrapText="1"/>
    </xf>
    <xf borderId="0" fillId="0" fontId="18" numFmtId="0" xfId="0" applyAlignment="1" applyFont="1">
      <alignment horizontal="left" vertical="top" wrapText="1"/>
    </xf>
    <xf borderId="0" fillId="2" fontId="4" numFmtId="0" xfId="0" applyAlignment="1" applyFont="1">
      <alignment horizontal="left" vertical="top" wrapText="1"/>
    </xf>
    <xf borderId="0" fillId="2" fontId="19" numFmtId="0" xfId="0" applyAlignment="1" applyFont="1">
      <alignment horizontal="left" vertical="top" wrapText="1"/>
    </xf>
    <xf borderId="0" fillId="2" fontId="18" numFmtId="0" xfId="0" applyAlignment="1" applyFont="1">
      <alignment horizontal="left" vertical="top" wrapText="1"/>
    </xf>
    <xf borderId="0" fillId="4" fontId="20" numFmtId="0" xfId="0" applyAlignment="1" applyFill="1" applyFont="1">
      <alignment horizontal="left" vertical="top" wrapText="1"/>
    </xf>
    <xf borderId="0" fillId="5" fontId="20" numFmtId="164" xfId="0" applyAlignment="1" applyFill="1" applyFont="1" applyNumberFormat="1">
      <alignment horizontal="left" vertical="top" wrapText="1"/>
    </xf>
    <xf borderId="0" fillId="4" fontId="18" numFmtId="164" xfId="0" applyAlignment="1" applyFont="1" applyNumberFormat="1">
      <alignment horizontal="left" vertical="top" wrapText="1"/>
    </xf>
    <xf borderId="0" fillId="2" fontId="20" numFmtId="0" xfId="0" applyAlignment="1" applyFont="1">
      <alignment horizontal="left" vertical="top" wrapText="1"/>
    </xf>
    <xf borderId="0" fillId="4" fontId="21" numFmtId="0" xfId="0" applyAlignment="1" applyFont="1">
      <alignment horizontal="left" vertical="top" wrapText="1"/>
    </xf>
    <xf borderId="0" fillId="4" fontId="20" numFmtId="164" xfId="0" applyAlignment="1" applyFont="1" applyNumberFormat="1">
      <alignment horizontal="left" vertical="top" wrapText="1"/>
    </xf>
    <xf borderId="0" fillId="0" fontId="8" numFmtId="0" xfId="0" applyAlignment="1" applyFont="1">
      <alignment horizontal="left" vertical="top" wrapText="1"/>
    </xf>
    <xf borderId="0" fillId="0" fontId="22" numFmtId="0" xfId="0" applyAlignment="1" applyFont="1">
      <alignment horizontal="left" vertical="top"/>
    </xf>
    <xf borderId="0" fillId="0" fontId="23" numFmtId="164" xfId="0" applyAlignment="1" applyFont="1" applyNumberFormat="1">
      <alignment horizontal="left" vertical="top"/>
    </xf>
    <xf borderId="0" fillId="3" fontId="23" numFmtId="164" xfId="0" applyAlignment="1" applyFont="1" applyNumberFormat="1">
      <alignment horizontal="left" vertical="top"/>
    </xf>
    <xf borderId="0" fillId="0" fontId="6" numFmtId="0" xfId="0" applyAlignment="1" applyFont="1">
      <alignment/>
    </xf>
    <xf borderId="0" fillId="2" fontId="24" numFmtId="0" xfId="0" applyAlignment="1" applyFont="1">
      <alignment horizontal="left" vertical="top" wrapText="1"/>
    </xf>
    <xf borderId="0" fillId="0" fontId="25" numFmtId="164" xfId="0" applyAlignment="1" applyFont="1" applyNumberFormat="1">
      <alignment horizontal="left" vertical="top" wrapText="1"/>
    </xf>
    <xf borderId="0" fillId="0" fontId="26" numFmtId="0" xfId="0" applyFont="1"/>
    <xf borderId="0" fillId="3" fontId="23" numFmtId="165" xfId="0" applyAlignment="1" applyFont="1" applyNumberFormat="1">
      <alignment horizontal="left" vertical="top"/>
    </xf>
    <xf borderId="0" fillId="0" fontId="3" numFmtId="0" xfId="0" applyAlignment="1" applyFont="1">
      <alignment horizontal="left" vertical="top" wrapText="1"/>
    </xf>
    <xf borderId="0" fillId="0" fontId="27" numFmtId="164" xfId="0" applyAlignment="1" applyFont="1" applyNumberFormat="1">
      <alignment horizontal="left" vertical="top"/>
    </xf>
    <xf borderId="0" fillId="3" fontId="23" numFmtId="164" xfId="0" applyAlignment="1" applyFont="1" applyNumberFormat="1">
      <alignment horizontal="left" vertical="top"/>
    </xf>
    <xf borderId="0" fillId="2" fontId="6" numFmtId="0" xfId="0" applyAlignment="1" applyFont="1">
      <alignment/>
    </xf>
    <xf borderId="0" fillId="2" fontId="28" numFmtId="0" xfId="0" applyAlignment="1" applyFont="1">
      <alignment horizontal="left" vertical="top" wrapText="1"/>
    </xf>
    <xf borderId="0" fillId="2" fontId="28" numFmtId="0" xfId="0" applyAlignment="1" applyFont="1">
      <alignment horizontal="left" vertical="top" wrapText="1"/>
    </xf>
    <xf borderId="0" fillId="4" fontId="17" numFmtId="0" xfId="0" applyAlignment="1" applyFont="1">
      <alignment horizontal="left" vertical="top" wrapText="1"/>
    </xf>
    <xf borderId="0" fillId="3" fontId="25" numFmtId="0" xfId="0" applyAlignment="1" applyFont="1">
      <alignment horizontal="left" vertical="top" wrapText="1"/>
    </xf>
    <xf borderId="0" fillId="3" fontId="25" numFmtId="164" xfId="0" applyAlignment="1" applyFont="1" applyNumberFormat="1">
      <alignment horizontal="left" vertical="top" wrapText="1"/>
    </xf>
    <xf borderId="0" fillId="3" fontId="17" numFmtId="0" xfId="0" applyAlignment="1" applyFont="1">
      <alignment horizontal="left" vertical="top" wrapText="1"/>
    </xf>
    <xf borderId="0" fillId="3" fontId="25" numFmtId="165" xfId="0" applyAlignment="1" applyFont="1" applyNumberFormat="1">
      <alignment horizontal="left" vertical="top" wrapText="1"/>
    </xf>
    <xf borderId="0" fillId="3" fontId="25" numFmtId="165" xfId="0" applyAlignment="1" applyFont="1" applyNumberFormat="1">
      <alignment horizontal="left" vertical="top" wrapText="1"/>
    </xf>
    <xf borderId="0" fillId="3" fontId="17" numFmtId="165" xfId="0" applyAlignment="1" applyFont="1" applyNumberFormat="1">
      <alignment horizontal="left" vertical="top" wrapText="1"/>
    </xf>
    <xf borderId="0" fillId="0" fontId="17" numFmtId="0" xfId="0" applyAlignment="1" applyFont="1">
      <alignment horizontal="left" vertical="top" wrapText="1"/>
    </xf>
    <xf borderId="0" fillId="0" fontId="17" numFmtId="0" xfId="0" applyAlignment="1" applyFont="1">
      <alignment horizontal="left" vertical="top" wrapText="1"/>
    </xf>
    <xf borderId="0" fillId="2" fontId="17" numFmtId="0" xfId="0" applyAlignment="1" applyFont="1">
      <alignment horizontal="left" vertical="top" wrapText="1"/>
    </xf>
    <xf borderId="0" fillId="2" fontId="29" numFmtId="165" xfId="0" applyAlignment="1" applyFont="1" applyNumberFormat="1">
      <alignment horizontal="left" vertical="top" wrapText="1"/>
    </xf>
    <xf borderId="0" fillId="2" fontId="6" numFmtId="165" xfId="0" applyAlignment="1" applyFont="1" applyNumberFormat="1">
      <alignment/>
    </xf>
    <xf borderId="0" fillId="2" fontId="30" numFmtId="165" xfId="0" applyAlignment="1" applyFont="1" applyNumberFormat="1">
      <alignment horizontal="left" vertical="top" wrapText="1"/>
    </xf>
    <xf borderId="0" fillId="2" fontId="6" numFmtId="164" xfId="0" applyAlignment="1" applyFont="1" applyNumberFormat="1">
      <alignmen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0.jpg"/><Relationship Id="rId2" Type="http://schemas.openxmlformats.org/officeDocument/2006/relationships/image" Target="../media/image01.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171450</xdr:colOff>
      <xdr:row>4</xdr:row>
      <xdr:rowOff>342900</xdr:rowOff>
    </xdr:from>
    <xdr:to>
      <xdr:col>1</xdr:col>
      <xdr:colOff>1552575</xdr:colOff>
      <xdr:row>4</xdr:row>
      <xdr:rowOff>1771650</xdr:rowOff>
    </xdr:to>
    <xdr:pic>
      <xdr:nvPicPr>
        <xdr:cNvPr id="0" name="image00.jpg" title="Imagen"/>
        <xdr:cNvPicPr preferRelativeResize="0"/>
      </xdr:nvPicPr>
      <xdr:blipFill>
        <a:blip cstate="print" r:embed="rId1"/>
        <a:stretch>
          <a:fillRect/>
        </a:stretch>
      </xdr:blipFill>
      <xdr:spPr>
        <a:xfrm>
          <a:ext cx="1905000" cy="1428750"/>
        </a:xfrm>
        <a:prstGeom prst="rect">
          <a:avLst/>
        </a:prstGeom>
        <a:noFill/>
      </xdr:spPr>
    </xdr:pic>
    <xdr:clientData fLocksWithSheet="0"/>
  </xdr:twoCellAnchor>
  <xdr:twoCellAnchor>
    <xdr:from>
      <xdr:col>8</xdr:col>
      <xdr:colOff>152400</xdr:colOff>
      <xdr:row>4</xdr:row>
      <xdr:rowOff>152400</xdr:rowOff>
    </xdr:from>
    <xdr:to>
      <xdr:col>9</xdr:col>
      <xdr:colOff>1419225</xdr:colOff>
      <xdr:row>4</xdr:row>
      <xdr:rowOff>1581150</xdr:rowOff>
    </xdr:to>
    <xdr:pic>
      <xdr:nvPicPr>
        <xdr:cNvPr id="0" name="image01.jpg" title="Imagen"/>
        <xdr:cNvPicPr preferRelativeResize="0"/>
      </xdr:nvPicPr>
      <xdr:blipFill>
        <a:blip cstate="print" r:embed="rId2"/>
        <a:stretch>
          <a:fillRect/>
        </a:stretch>
      </xdr:blipFill>
      <xdr:spPr>
        <a:xfrm>
          <a:ext cx="1905000" cy="142875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88.29"/>
    <col customWidth="1" min="3" max="3" width="10.0"/>
    <col customWidth="1" min="4" max="4" width="16.43"/>
    <col customWidth="1" min="5" max="5" width="4.29"/>
    <col customWidth="1" min="6" max="7" width="6.71"/>
    <col customWidth="1" min="8" max="8" width="9.14"/>
    <col customWidth="1" min="9" max="9" width="9.57"/>
    <col customWidth="1" min="10" max="10" width="85.0"/>
    <col customWidth="1" min="11" max="11" width="13.43"/>
    <col customWidth="1" min="12" max="12" width="16.43"/>
    <col customWidth="1" min="13" max="13" width="4.29"/>
    <col customWidth="1" min="14" max="15" width="6.71"/>
    <col customWidth="1" min="16" max="16" width="10.0"/>
    <col customWidth="1" min="17" max="17" width="9.71"/>
    <col customWidth="1" min="18" max="18" width="83.0"/>
    <col customWidth="1" min="19" max="19" width="14.14"/>
    <col customWidth="1" min="20" max="20" width="16.86"/>
    <col customWidth="1" min="21" max="21" width="17.0"/>
    <col customWidth="1" min="22" max="22" width="5.43"/>
    <col customWidth="1" min="23" max="23" width="6.0"/>
  </cols>
  <sheetData>
    <row r="1">
      <c r="A1" s="1"/>
      <c r="B1" s="1" t="s">
        <v>0</v>
      </c>
      <c r="C1" s="2">
        <v>3.15</v>
      </c>
      <c r="D1" s="3"/>
      <c r="E1" s="3"/>
      <c r="F1" s="4"/>
      <c r="G1" s="4"/>
      <c r="H1" s="3"/>
      <c r="I1" s="1"/>
      <c r="J1" s="1"/>
      <c r="K1" s="2"/>
      <c r="L1" s="3"/>
      <c r="M1" s="3"/>
      <c r="N1" s="4"/>
      <c r="O1" s="4"/>
      <c r="P1" s="5"/>
      <c r="Q1" s="3"/>
      <c r="R1" s="5" t="s">
        <v>1</v>
      </c>
      <c r="S1" s="6">
        <v>0.5</v>
      </c>
      <c r="T1" s="7"/>
      <c r="U1" s="7"/>
      <c r="V1" s="7"/>
      <c r="W1" s="7"/>
    </row>
    <row r="2" ht="1.5" customHeight="1">
      <c r="A2" s="8" t="s">
        <v>2</v>
      </c>
      <c r="H2" s="9"/>
      <c r="I2" s="8" t="s">
        <v>3</v>
      </c>
      <c r="P2" s="9"/>
      <c r="Q2" s="10" t="s">
        <v>3</v>
      </c>
    </row>
    <row r="3" ht="1.5" customHeight="1">
      <c r="A3" s="11" t="s">
        <v>4</v>
      </c>
      <c r="H3" s="12"/>
      <c r="I3" s="11" t="s">
        <v>5</v>
      </c>
      <c r="P3" s="13"/>
      <c r="Q3" s="11" t="s">
        <v>6</v>
      </c>
    </row>
    <row r="4" ht="44.25" customHeight="1">
      <c r="A4" s="14" t="s">
        <v>7</v>
      </c>
      <c r="H4" s="15"/>
      <c r="I4" s="14" t="s">
        <v>8</v>
      </c>
      <c r="P4" s="15"/>
      <c r="Q4" s="14"/>
    </row>
    <row r="5" ht="182.25" customHeight="1">
      <c r="A5" s="16"/>
      <c r="B5" s="17"/>
      <c r="C5" s="17"/>
      <c r="D5" s="17"/>
      <c r="E5" s="17"/>
      <c r="F5" s="17"/>
      <c r="G5" s="17"/>
      <c r="H5" s="3"/>
      <c r="I5" s="17"/>
    </row>
    <row r="6">
      <c r="A6" s="18" t="s">
        <v>9</v>
      </c>
      <c r="B6" s="19"/>
      <c r="C6" s="19"/>
      <c r="D6" s="19"/>
      <c r="E6" s="19"/>
      <c r="F6" s="19"/>
      <c r="G6" s="19"/>
      <c r="H6" s="20"/>
      <c r="I6" s="18" t="s">
        <v>10</v>
      </c>
      <c r="J6" s="18"/>
      <c r="K6" s="18"/>
      <c r="L6" s="18"/>
      <c r="M6" s="18"/>
      <c r="N6" s="18"/>
      <c r="O6" s="18"/>
      <c r="P6" s="21"/>
      <c r="Q6" s="18"/>
    </row>
    <row r="7">
      <c r="A7" s="22" t="s">
        <v>11</v>
      </c>
      <c r="D7" s="23">
        <v>2252.0</v>
      </c>
      <c r="E7" s="24"/>
      <c r="F7" s="24"/>
      <c r="G7" s="24"/>
      <c r="H7" s="25"/>
      <c r="I7" s="22" t="s">
        <v>11</v>
      </c>
      <c r="L7" s="23">
        <v>2452.0</v>
      </c>
      <c r="M7" s="24"/>
      <c r="N7" s="24"/>
      <c r="O7" s="24"/>
      <c r="P7" s="26"/>
      <c r="Q7" s="22" t="s">
        <v>11</v>
      </c>
      <c r="T7" s="23">
        <v>0.0</v>
      </c>
      <c r="U7" s="24"/>
      <c r="V7" s="24"/>
      <c r="W7" s="24"/>
    </row>
    <row r="8">
      <c r="A8" s="22" t="s">
        <v>12</v>
      </c>
      <c r="D8" s="27" t="str">
        <f>D7/$C$1</f>
        <v>$.714.92</v>
      </c>
      <c r="E8" s="28"/>
      <c r="F8" s="28"/>
      <c r="G8" s="28"/>
      <c r="H8" s="29"/>
      <c r="I8" s="22" t="s">
        <v>12</v>
      </c>
      <c r="L8" s="27" t="str">
        <f>L7/$C$1</f>
        <v>$.778.41</v>
      </c>
      <c r="M8" s="28"/>
      <c r="N8" s="28"/>
      <c r="O8" s="28"/>
      <c r="P8" s="30"/>
      <c r="Q8" s="22" t="s">
        <v>12</v>
      </c>
      <c r="T8" s="27" t="str">
        <f>T7/$C$1</f>
        <v>$.0.00</v>
      </c>
      <c r="U8" s="28"/>
      <c r="V8" s="28"/>
      <c r="W8" s="28"/>
    </row>
    <row r="9">
      <c r="A9" s="31" t="s">
        <v>13</v>
      </c>
      <c r="B9" s="31" t="s">
        <v>14</v>
      </c>
      <c r="C9" s="32" t="s">
        <v>15</v>
      </c>
      <c r="D9" s="33" t="s">
        <v>16</v>
      </c>
      <c r="E9" s="5"/>
      <c r="F9" s="34"/>
      <c r="G9" s="35"/>
      <c r="H9" s="36"/>
      <c r="I9" s="31" t="s">
        <v>13</v>
      </c>
      <c r="J9" s="31" t="s">
        <v>14</v>
      </c>
      <c r="K9" s="32" t="s">
        <v>15</v>
      </c>
      <c r="L9" s="33" t="s">
        <v>16</v>
      </c>
      <c r="M9" s="5"/>
      <c r="N9" s="34"/>
      <c r="O9" s="35"/>
      <c r="P9" s="5"/>
      <c r="Q9" s="31" t="s">
        <v>13</v>
      </c>
      <c r="R9" s="31" t="s">
        <v>14</v>
      </c>
      <c r="S9" s="32" t="s">
        <v>15</v>
      </c>
      <c r="T9" s="33" t="s">
        <v>16</v>
      </c>
      <c r="U9" s="5"/>
      <c r="V9" s="34"/>
      <c r="W9" s="35"/>
    </row>
    <row r="10">
      <c r="A10" s="37">
        <v>1.0</v>
      </c>
      <c r="B10" s="37" t="s">
        <v>17</v>
      </c>
      <c r="C10" s="38">
        <v>2252.0</v>
      </c>
      <c r="D10" s="39" t="str">
        <f t="shared" ref="D10:D11" si="1">A10*C10</f>
        <v>S/.2,252.00</v>
      </c>
      <c r="E10" s="40"/>
      <c r="F10" s="35"/>
      <c r="G10" s="35"/>
      <c r="H10" s="40"/>
      <c r="I10" s="37">
        <v>1.0</v>
      </c>
      <c r="J10" s="37" t="s">
        <v>18</v>
      </c>
      <c r="K10" s="38">
        <v>2452.0</v>
      </c>
      <c r="L10" s="39" t="str">
        <f t="shared" ref="L10:L11" si="2">I10*K10</f>
        <v>S/.2,452.00</v>
      </c>
      <c r="M10" s="40"/>
      <c r="N10" s="35"/>
      <c r="O10" s="35"/>
      <c r="P10" s="5"/>
      <c r="Q10" s="37"/>
      <c r="R10" s="37"/>
      <c r="S10" s="38">
        <v>0.0</v>
      </c>
      <c r="T10" s="39" t="str">
        <f t="shared" ref="T10:T11" si="3">Q10*S10</f>
        <v>S/.0.00</v>
      </c>
      <c r="U10" s="40"/>
      <c r="V10" s="35"/>
      <c r="W10" s="35"/>
    </row>
    <row r="11">
      <c r="A11" s="37">
        <v>1.0</v>
      </c>
      <c r="B11" s="41" t="s">
        <v>19</v>
      </c>
      <c r="C11" s="42">
        <v>0.0</v>
      </c>
      <c r="D11" s="39" t="str">
        <f t="shared" si="1"/>
        <v>S/.0.00</v>
      </c>
      <c r="E11" s="40"/>
      <c r="F11" s="35"/>
      <c r="G11" s="35"/>
      <c r="H11" s="40"/>
      <c r="I11" s="37"/>
      <c r="J11" s="41"/>
      <c r="K11" s="42">
        <v>0.0</v>
      </c>
      <c r="L11" s="39" t="str">
        <f t="shared" si="2"/>
        <v>S/.0.00</v>
      </c>
      <c r="M11" s="40"/>
      <c r="N11" s="35"/>
      <c r="O11" s="35"/>
      <c r="P11" s="5"/>
      <c r="Q11" s="37">
        <v>10.0</v>
      </c>
      <c r="R11" s="41" t="s">
        <v>19</v>
      </c>
      <c r="S11" s="42">
        <v>0.0</v>
      </c>
      <c r="T11" s="39" t="str">
        <f t="shared" si="3"/>
        <v>S/.0.00</v>
      </c>
      <c r="U11" s="40"/>
      <c r="V11" s="35"/>
      <c r="W11" s="35"/>
    </row>
    <row r="12" ht="17.25" customHeight="1">
      <c r="A12" s="43"/>
      <c r="B12" s="43"/>
      <c r="C12" s="43"/>
      <c r="D12" s="43"/>
      <c r="E12" s="12"/>
      <c r="F12" s="12"/>
      <c r="G12" s="12"/>
      <c r="H12" s="12"/>
      <c r="I12" s="43"/>
      <c r="J12" s="43"/>
      <c r="K12" s="43"/>
      <c r="L12" s="43"/>
      <c r="M12" s="12"/>
      <c r="N12" s="12"/>
      <c r="O12" s="12"/>
      <c r="P12" s="12"/>
      <c r="Q12" s="43"/>
      <c r="R12" s="43"/>
      <c r="S12" s="43"/>
      <c r="T12" s="43"/>
      <c r="U12" s="12"/>
      <c r="V12" s="12"/>
      <c r="W12" s="12"/>
    </row>
    <row r="13" ht="30.0" customHeight="1">
      <c r="A13" s="44" t="s">
        <v>20</v>
      </c>
      <c r="H13" s="12"/>
      <c r="I13" s="44" t="s">
        <v>21</v>
      </c>
      <c r="P13" s="12"/>
      <c r="Q13" s="44" t="s">
        <v>22</v>
      </c>
    </row>
    <row r="14">
      <c r="A14" s="45" t="s">
        <v>11</v>
      </c>
      <c r="D14" s="46" t="str">
        <f>D16+D17+D18</f>
        <v>S/.180.00</v>
      </c>
      <c r="E14" s="47"/>
      <c r="F14" s="47"/>
      <c r="G14" s="47"/>
      <c r="H14" s="48"/>
      <c r="I14" s="49" t="s">
        <v>11</v>
      </c>
      <c r="L14" s="46" t="str">
        <f>L16+L17+L18</f>
        <v>S/.0.00</v>
      </c>
      <c r="M14" s="50"/>
      <c r="N14" s="50"/>
      <c r="O14" s="50"/>
      <c r="P14" s="48"/>
      <c r="Q14" s="49" t="s">
        <v>11</v>
      </c>
      <c r="T14" s="46" t="str">
        <f>T16+T17+T18</f>
        <v>S/.0.00</v>
      </c>
      <c r="U14" s="50"/>
      <c r="V14" s="50"/>
      <c r="W14" s="50"/>
    </row>
    <row r="15">
      <c r="A15" s="45" t="s">
        <v>12</v>
      </c>
      <c r="D15" s="51" t="str">
        <f>D14/$C$1</f>
        <v>$.57.14</v>
      </c>
      <c r="E15" s="47"/>
      <c r="F15" s="47"/>
      <c r="G15" s="47"/>
      <c r="H15" s="48"/>
      <c r="I15" s="49" t="s">
        <v>12</v>
      </c>
      <c r="L15" s="51" t="str">
        <f>L14/$C$1</f>
        <v>$.0.00</v>
      </c>
      <c r="M15" s="50"/>
      <c r="N15" s="50"/>
      <c r="O15" s="50"/>
      <c r="P15" s="48"/>
      <c r="Q15" s="49" t="s">
        <v>12</v>
      </c>
      <c r="T15" s="51" t="str">
        <f>T14/$C$1</f>
        <v>$.0.00</v>
      </c>
      <c r="U15" s="50"/>
      <c r="V15" s="50"/>
      <c r="W15" s="50"/>
    </row>
    <row r="16">
      <c r="A16" s="37">
        <v>1.0</v>
      </c>
      <c r="B16" s="37" t="s">
        <v>23</v>
      </c>
      <c r="C16" s="42">
        <v>180.0</v>
      </c>
      <c r="D16" s="39" t="str">
        <f>A16*C16</f>
        <v>S/.180.00</v>
      </c>
      <c r="E16" s="3"/>
      <c r="F16" s="34"/>
      <c r="G16" s="34"/>
      <c r="H16" s="3"/>
      <c r="I16" s="37">
        <v>1.0</v>
      </c>
      <c r="J16" s="37" t="s">
        <v>24</v>
      </c>
      <c r="K16" s="42">
        <v>0.0</v>
      </c>
      <c r="L16" s="39" t="str">
        <f>I16*K16</f>
        <v>S/.0.00</v>
      </c>
      <c r="M16" s="3"/>
      <c r="N16" s="34"/>
      <c r="O16" s="34"/>
      <c r="P16" s="5"/>
      <c r="Q16" s="37"/>
      <c r="R16" s="37"/>
      <c r="S16" s="42"/>
      <c r="T16" s="39" t="str">
        <f t="shared" ref="T16:T17" si="4">Q16*S16</f>
        <v>S/.0.00</v>
      </c>
      <c r="U16" s="3"/>
      <c r="V16" s="34"/>
      <c r="W16" s="34"/>
    </row>
    <row r="17">
      <c r="A17" s="37"/>
      <c r="B17" s="37"/>
      <c r="C17" s="42"/>
      <c r="D17" s="39"/>
      <c r="E17" s="3"/>
      <c r="F17" s="34"/>
      <c r="G17" s="34"/>
      <c r="H17" s="3"/>
      <c r="I17" s="37"/>
      <c r="J17" s="37"/>
      <c r="K17" s="42"/>
      <c r="L17" s="39"/>
      <c r="M17" s="3"/>
      <c r="N17" s="34"/>
      <c r="O17" s="34"/>
      <c r="P17" s="5"/>
      <c r="Q17" s="37"/>
      <c r="R17" s="37"/>
      <c r="S17" s="42"/>
      <c r="T17" s="39" t="str">
        <f t="shared" si="4"/>
        <v>S/.0.00</v>
      </c>
      <c r="U17" s="3"/>
      <c r="V17" s="34"/>
      <c r="W17" s="34"/>
    </row>
    <row r="18" ht="18.75" customHeight="1">
      <c r="A18" s="31"/>
      <c r="B18" s="31"/>
      <c r="C18" s="32"/>
      <c r="D18" s="52"/>
      <c r="E18" s="3"/>
      <c r="F18" s="4"/>
      <c r="G18" s="4"/>
      <c r="H18" s="3"/>
      <c r="I18" s="31"/>
      <c r="J18" s="31"/>
      <c r="K18" s="32"/>
      <c r="L18" s="52"/>
      <c r="M18" s="3"/>
      <c r="N18" s="4"/>
      <c r="O18" s="4"/>
      <c r="P18" s="5"/>
      <c r="Q18" s="31"/>
      <c r="R18" s="31"/>
      <c r="S18" s="32"/>
      <c r="T18" s="52"/>
      <c r="U18" s="3"/>
      <c r="V18" s="4"/>
      <c r="W18" s="4"/>
    </row>
    <row r="19">
      <c r="A19" s="18" t="s">
        <v>25</v>
      </c>
      <c r="H19" s="3"/>
      <c r="I19" s="18" t="s">
        <v>25</v>
      </c>
      <c r="P19" s="5"/>
      <c r="Q19" s="18" t="s">
        <v>25</v>
      </c>
    </row>
    <row r="20">
      <c r="A20" s="53" t="s">
        <v>11</v>
      </c>
      <c r="D20" s="54">
        <v>0.0</v>
      </c>
      <c r="E20" s="9"/>
      <c r="F20" s="55"/>
      <c r="G20" s="55"/>
      <c r="H20" s="56"/>
      <c r="I20" s="53" t="s">
        <v>11</v>
      </c>
      <c r="L20" s="54">
        <v>0.0</v>
      </c>
      <c r="M20" s="9"/>
      <c r="N20" s="55"/>
      <c r="O20" s="55"/>
      <c r="P20" s="57"/>
      <c r="Q20" s="53" t="s">
        <v>11</v>
      </c>
      <c r="T20" s="54">
        <v>0.0</v>
      </c>
      <c r="U20" s="9"/>
      <c r="V20" s="55"/>
      <c r="W20" s="55"/>
    </row>
    <row r="21">
      <c r="A21" s="53" t="s">
        <v>12</v>
      </c>
      <c r="D21" s="51" t="str">
        <f>D20/$C$1</f>
        <v>$.0.00</v>
      </c>
      <c r="E21" s="9"/>
      <c r="F21" s="55"/>
      <c r="G21" s="55"/>
      <c r="H21" s="56"/>
      <c r="I21" s="53" t="s">
        <v>12</v>
      </c>
      <c r="L21" s="51" t="str">
        <f>L20/$C$1</f>
        <v>$.0.00</v>
      </c>
      <c r="M21" s="9"/>
      <c r="N21" s="55"/>
      <c r="O21" s="55"/>
      <c r="P21" s="57"/>
      <c r="Q21" s="53" t="s">
        <v>12</v>
      </c>
      <c r="T21" s="51" t="str">
        <f>T20/$C$1</f>
        <v>$.0.00</v>
      </c>
      <c r="U21" s="9"/>
      <c r="V21" s="55"/>
      <c r="W21" s="55"/>
    </row>
    <row r="22">
      <c r="A22" s="37"/>
      <c r="B22" s="37"/>
      <c r="C22" s="42"/>
      <c r="D22" s="39"/>
      <c r="E22" s="3"/>
      <c r="F22" s="34"/>
      <c r="G22" s="34"/>
      <c r="H22" s="3"/>
      <c r="I22" s="37"/>
      <c r="J22" s="37"/>
      <c r="K22" s="42"/>
      <c r="L22" s="39"/>
      <c r="M22" s="3"/>
      <c r="N22" s="34"/>
      <c r="O22" s="34"/>
      <c r="P22" s="5"/>
      <c r="Q22" s="37"/>
      <c r="R22" s="37"/>
      <c r="S22" s="42"/>
      <c r="T22" s="39"/>
      <c r="U22" s="3"/>
      <c r="V22" s="34"/>
      <c r="W22" s="34"/>
    </row>
    <row r="23" ht="54.75" customHeight="1">
      <c r="A23" s="37"/>
      <c r="B23" s="58"/>
      <c r="C23" s="42"/>
      <c r="D23" s="39"/>
      <c r="E23" s="3"/>
      <c r="F23" s="34"/>
      <c r="G23" s="34"/>
      <c r="H23" s="3"/>
      <c r="I23" s="37"/>
      <c r="J23" s="58"/>
      <c r="K23" s="42"/>
      <c r="L23" s="39"/>
      <c r="M23" s="3"/>
      <c r="N23" s="34"/>
      <c r="O23" s="34"/>
      <c r="P23" s="3"/>
      <c r="Q23" s="37"/>
      <c r="R23" s="58"/>
      <c r="S23" s="42"/>
      <c r="T23" s="39"/>
      <c r="U23" s="3"/>
      <c r="V23" s="34"/>
      <c r="W23" s="34"/>
    </row>
    <row r="24">
      <c r="A24" s="31"/>
      <c r="B24" s="31"/>
      <c r="D24" s="52"/>
      <c r="E24" s="3"/>
      <c r="F24" s="4"/>
      <c r="G24" s="4"/>
      <c r="H24" s="3"/>
      <c r="I24" s="31"/>
      <c r="J24" s="31"/>
      <c r="L24" s="52"/>
      <c r="M24" s="3"/>
      <c r="N24" s="4"/>
      <c r="O24" s="4"/>
      <c r="P24" s="5"/>
      <c r="Q24" s="31"/>
      <c r="R24" s="31"/>
      <c r="T24" s="52"/>
      <c r="U24" s="3"/>
      <c r="V24" s="4"/>
      <c r="W24" s="4"/>
    </row>
    <row r="25" ht="11.25" customHeight="1">
      <c r="A25" s="59" t="s">
        <v>26</v>
      </c>
      <c r="C25" s="59"/>
      <c r="D25" s="60" t="str">
        <f>D20+D14+D7</f>
        <v>S/.2,432.00</v>
      </c>
      <c r="E25" s="61"/>
      <c r="F25" s="61"/>
      <c r="G25" s="61"/>
      <c r="H25" s="61"/>
      <c r="I25" s="59" t="s">
        <v>27</v>
      </c>
      <c r="K25" s="59"/>
      <c r="L25" s="60" t="str">
        <f>L20+L14+L7</f>
        <v>S/.2,452.00</v>
      </c>
      <c r="M25" s="61"/>
      <c r="N25" s="61"/>
      <c r="O25" s="61"/>
      <c r="P25" s="61"/>
      <c r="Q25" s="59" t="s">
        <v>28</v>
      </c>
      <c r="S25" s="59"/>
      <c r="T25" s="60" t="str">
        <f>T20+T14+T7</f>
        <v>S/.0.00</v>
      </c>
      <c r="U25" s="61"/>
      <c r="V25" s="61"/>
      <c r="W25" s="61"/>
    </row>
    <row r="26" ht="11.25" customHeight="1">
      <c r="A26" s="62" t="s">
        <v>29</v>
      </c>
      <c r="C26" s="62"/>
      <c r="D26" s="63" t="str">
        <f>D25/$C$1</f>
        <v>$.772.06</v>
      </c>
      <c r="E26" s="64"/>
      <c r="F26" s="64"/>
      <c r="G26" s="64"/>
      <c r="H26" s="64"/>
      <c r="I26" s="62" t="s">
        <v>29</v>
      </c>
      <c r="K26" s="62"/>
      <c r="L26" s="63" t="str">
        <f>L25/$C$1</f>
        <v>$.778.41</v>
      </c>
      <c r="M26" s="64"/>
      <c r="N26" s="64"/>
      <c r="O26" s="64"/>
      <c r="P26" s="64"/>
      <c r="Q26" s="62" t="s">
        <v>29</v>
      </c>
      <c r="S26" s="62"/>
      <c r="T26" s="63" t="str">
        <f>T25/$C$1</f>
        <v>$.0.00</v>
      </c>
      <c r="U26" s="64"/>
      <c r="V26" s="64"/>
      <c r="W26" s="64"/>
    </row>
    <row r="27" ht="11.25" customHeight="1">
      <c r="A27" s="65"/>
      <c r="B27" s="65"/>
      <c r="C27" s="65"/>
      <c r="D27" s="66"/>
      <c r="E27" s="29"/>
      <c r="F27" s="29"/>
      <c r="G27" s="29"/>
      <c r="H27" s="29"/>
      <c r="I27" s="65"/>
      <c r="J27" s="65"/>
      <c r="K27" s="65"/>
      <c r="L27" s="66"/>
      <c r="M27" s="29"/>
      <c r="N27" s="29"/>
      <c r="O27" s="29"/>
      <c r="P27" s="29"/>
      <c r="Q27" s="29"/>
      <c r="R27" s="67"/>
      <c r="S27" s="29"/>
      <c r="T27" s="29"/>
      <c r="U27" s="29"/>
      <c r="V27" s="29"/>
      <c r="W27" s="29"/>
    </row>
    <row r="28" ht="54.75" customHeight="1">
      <c r="A28" s="68" t="s">
        <v>30</v>
      </c>
      <c r="E28" s="69"/>
      <c r="F28" s="9"/>
      <c r="G28" s="9"/>
      <c r="H28" s="9"/>
      <c r="I28" s="68" t="s">
        <v>30</v>
      </c>
      <c r="M28" s="69"/>
      <c r="N28" s="9"/>
      <c r="O28" s="9"/>
      <c r="P28" s="9"/>
      <c r="Q28" s="68" t="s">
        <v>30</v>
      </c>
      <c r="U28" s="69"/>
      <c r="V28" s="9"/>
      <c r="W28" s="3"/>
    </row>
    <row r="29" ht="54.75" customHeight="1">
      <c r="A29" s="70" t="s">
        <v>31</v>
      </c>
      <c r="E29" s="69"/>
      <c r="F29" s="9"/>
      <c r="G29" s="9"/>
      <c r="H29" s="9"/>
      <c r="I29" s="70" t="s">
        <v>31</v>
      </c>
      <c r="M29" s="69"/>
      <c r="N29" s="9"/>
      <c r="O29" s="9"/>
      <c r="P29" s="9"/>
      <c r="Q29" s="70" t="s">
        <v>31</v>
      </c>
      <c r="U29" s="69"/>
      <c r="V29" s="9"/>
      <c r="W29" s="3"/>
    </row>
    <row r="30" ht="54.75" customHeight="1">
      <c r="A30" s="68" t="s">
        <v>32</v>
      </c>
      <c r="E30" s="69"/>
      <c r="F30" s="9"/>
      <c r="G30" s="9"/>
      <c r="H30" s="9"/>
      <c r="I30" s="68" t="s">
        <v>32</v>
      </c>
      <c r="M30" s="69"/>
      <c r="N30" s="9"/>
      <c r="O30" s="9"/>
      <c r="P30" s="9"/>
      <c r="Q30" s="68" t="s">
        <v>32</v>
      </c>
      <c r="U30" s="69"/>
      <c r="V30" s="9"/>
      <c r="W30" s="3"/>
    </row>
    <row r="31" ht="54.75" customHeight="1">
      <c r="A31" s="70" t="s">
        <v>33</v>
      </c>
      <c r="E31" s="69"/>
      <c r="F31" s="9"/>
      <c r="G31" s="9"/>
      <c r="H31" s="9"/>
      <c r="I31" s="70" t="s">
        <v>33</v>
      </c>
      <c r="M31" s="69"/>
      <c r="N31" s="9"/>
      <c r="O31" s="9"/>
      <c r="P31" s="9"/>
      <c r="Q31" s="70" t="s">
        <v>33</v>
      </c>
      <c r="U31" s="69"/>
      <c r="V31" s="9"/>
      <c r="W31" s="3"/>
    </row>
    <row r="32" ht="54.75" customHeight="1">
      <c r="A32" s="68" t="s">
        <v>34</v>
      </c>
      <c r="E32" s="69"/>
      <c r="F32" s="9"/>
      <c r="G32" s="9"/>
      <c r="H32" s="9"/>
      <c r="I32" s="68" t="s">
        <v>34</v>
      </c>
      <c r="M32" s="69"/>
      <c r="N32" s="9"/>
      <c r="O32" s="9"/>
      <c r="P32" s="9"/>
      <c r="Q32" s="68" t="s">
        <v>34</v>
      </c>
      <c r="U32" s="69"/>
      <c r="V32" s="9"/>
      <c r="W32" s="3"/>
    </row>
    <row r="33" ht="54.75" customHeight="1">
      <c r="A33" s="70" t="s">
        <v>35</v>
      </c>
      <c r="E33" s="69"/>
      <c r="F33" s="9"/>
      <c r="G33" s="9"/>
      <c r="H33" s="9"/>
      <c r="I33" s="70" t="s">
        <v>35</v>
      </c>
      <c r="M33" s="69"/>
      <c r="N33" s="9"/>
      <c r="O33" s="9"/>
      <c r="P33" s="9"/>
      <c r="Q33" s="70" t="s">
        <v>35</v>
      </c>
      <c r="U33" s="69"/>
      <c r="V33" s="9"/>
      <c r="W33" s="3"/>
    </row>
    <row r="34" ht="54.75" customHeight="1">
      <c r="A34" s="68" t="s">
        <v>36</v>
      </c>
      <c r="E34" s="69"/>
      <c r="F34" s="9"/>
      <c r="G34" s="9"/>
      <c r="H34" s="9"/>
      <c r="I34" s="68" t="s">
        <v>36</v>
      </c>
      <c r="M34" s="69"/>
      <c r="N34" s="9"/>
      <c r="O34" s="9"/>
      <c r="P34" s="9"/>
      <c r="Q34" s="68" t="s">
        <v>36</v>
      </c>
      <c r="U34" s="69"/>
      <c r="V34" s="9"/>
      <c r="W34" s="3"/>
    </row>
    <row r="35" ht="54.75" customHeight="1">
      <c r="A35" s="70" t="s">
        <v>37</v>
      </c>
      <c r="E35" s="69"/>
      <c r="F35" s="9"/>
      <c r="G35" s="9"/>
      <c r="H35" s="9"/>
      <c r="I35" s="70" t="s">
        <v>37</v>
      </c>
      <c r="M35" s="69"/>
      <c r="N35" s="9"/>
      <c r="O35" s="9"/>
      <c r="P35" s="9"/>
      <c r="Q35" s="70" t="s">
        <v>37</v>
      </c>
      <c r="U35" s="69"/>
      <c r="V35" s="9"/>
      <c r="W35" s="3"/>
    </row>
    <row r="36" ht="54.75" customHeight="1">
      <c r="A36" s="69"/>
      <c r="B36" s="69"/>
      <c r="C36" s="71"/>
      <c r="D36" s="71"/>
      <c r="E36" s="69"/>
      <c r="F36" s="9"/>
      <c r="G36" s="9"/>
      <c r="H36" s="9"/>
      <c r="I36" s="69"/>
      <c r="J36" s="69"/>
      <c r="K36" s="71"/>
      <c r="L36" s="71"/>
      <c r="M36" s="69"/>
      <c r="N36" s="9"/>
      <c r="O36" s="9"/>
      <c r="P36" s="9"/>
      <c r="Q36" s="69"/>
      <c r="R36" s="69"/>
      <c r="S36" s="71"/>
      <c r="T36" s="71"/>
      <c r="U36" s="69"/>
      <c r="V36" s="9"/>
      <c r="W36" s="3"/>
    </row>
    <row r="37" ht="54.75" customHeight="1">
      <c r="A37" s="68" t="s">
        <v>38</v>
      </c>
      <c r="E37" s="69"/>
      <c r="F37" s="9"/>
      <c r="G37" s="9"/>
      <c r="H37" s="9"/>
      <c r="I37" s="68" t="s">
        <v>38</v>
      </c>
      <c r="M37" s="69"/>
      <c r="N37" s="9"/>
      <c r="O37" s="9"/>
      <c r="P37" s="9"/>
      <c r="Q37" s="68" t="s">
        <v>38</v>
      </c>
      <c r="U37" s="69"/>
      <c r="V37" s="9"/>
      <c r="W37" s="3"/>
    </row>
    <row r="38" ht="54.75" customHeight="1">
      <c r="A38" s="70" t="s">
        <v>39</v>
      </c>
      <c r="F38" s="9"/>
      <c r="G38" s="9"/>
      <c r="H38" s="9"/>
      <c r="I38" s="70" t="s">
        <v>39</v>
      </c>
      <c r="N38" s="9"/>
      <c r="O38" s="9"/>
      <c r="P38" s="9"/>
      <c r="Q38" s="70" t="s">
        <v>39</v>
      </c>
      <c r="V38" s="9"/>
      <c r="W38" s="3"/>
    </row>
    <row r="39" ht="54.75" customHeight="1">
      <c r="A39" s="69"/>
      <c r="B39" s="69"/>
      <c r="C39" s="71"/>
      <c r="D39" s="71"/>
      <c r="E39" s="69"/>
      <c r="F39" s="9"/>
      <c r="G39" s="9"/>
      <c r="H39" s="9"/>
      <c r="I39" s="69"/>
      <c r="J39" s="69"/>
      <c r="K39" s="71"/>
      <c r="L39" s="71"/>
      <c r="M39" s="69"/>
      <c r="N39" s="9"/>
      <c r="O39" s="9"/>
      <c r="P39" s="9"/>
      <c r="Q39" s="69"/>
      <c r="R39" s="69"/>
      <c r="S39" s="71"/>
      <c r="T39" s="71"/>
      <c r="U39" s="69"/>
      <c r="V39" s="9"/>
      <c r="W39" s="3"/>
    </row>
    <row r="40" ht="54.75" customHeight="1">
      <c r="A40" s="68" t="s">
        <v>40</v>
      </c>
      <c r="E40" s="69"/>
      <c r="F40" s="9"/>
      <c r="G40" s="9"/>
      <c r="H40" s="9"/>
      <c r="I40" s="68" t="s">
        <v>40</v>
      </c>
      <c r="M40" s="69"/>
      <c r="N40" s="9"/>
      <c r="O40" s="9"/>
      <c r="P40" s="9"/>
      <c r="Q40" s="68" t="s">
        <v>40</v>
      </c>
      <c r="U40" s="69"/>
      <c r="V40" s="9"/>
      <c r="W40" s="3"/>
    </row>
    <row r="41" ht="54.75" customHeight="1">
      <c r="A41" s="70" t="s">
        <v>41</v>
      </c>
      <c r="E41" s="69"/>
      <c r="F41" s="9"/>
      <c r="G41" s="9"/>
      <c r="H41" s="9"/>
      <c r="I41" s="70" t="s">
        <v>41</v>
      </c>
      <c r="M41" s="69"/>
      <c r="N41" s="9"/>
      <c r="O41" s="9"/>
      <c r="P41" s="9"/>
      <c r="Q41" s="70" t="s">
        <v>41</v>
      </c>
      <c r="U41" s="69"/>
      <c r="V41" s="9"/>
      <c r="W41" s="3"/>
    </row>
    <row r="42" ht="54.75" customHeight="1">
      <c r="A42" s="69"/>
      <c r="B42" s="69"/>
      <c r="C42" s="69"/>
      <c r="D42" s="69"/>
      <c r="E42" s="69"/>
      <c r="F42" s="9"/>
      <c r="G42" s="9"/>
      <c r="H42" s="9"/>
      <c r="I42" s="69"/>
      <c r="J42" s="69"/>
      <c r="K42" s="69"/>
      <c r="L42" s="69"/>
      <c r="M42" s="69"/>
      <c r="N42" s="9"/>
      <c r="O42" s="9"/>
      <c r="P42" s="9"/>
      <c r="Q42" s="69"/>
      <c r="R42" s="69"/>
      <c r="S42" s="69"/>
      <c r="T42" s="69"/>
      <c r="U42" s="69"/>
      <c r="V42" s="9"/>
      <c r="W42" s="3"/>
    </row>
    <row r="43" ht="54.75" customHeight="1">
      <c r="A43" s="68" t="s">
        <v>42</v>
      </c>
      <c r="E43" s="69"/>
      <c r="F43" s="9"/>
      <c r="G43" s="9"/>
      <c r="H43" s="9"/>
      <c r="I43" s="68" t="s">
        <v>42</v>
      </c>
      <c r="M43" s="69"/>
      <c r="N43" s="9"/>
      <c r="O43" s="9"/>
      <c r="P43" s="9"/>
      <c r="Q43" s="68" t="s">
        <v>42</v>
      </c>
      <c r="U43" s="69"/>
      <c r="V43" s="9"/>
      <c r="W43" s="3"/>
    </row>
    <row r="44" ht="54.75" customHeight="1">
      <c r="A44" s="70" t="s">
        <v>43</v>
      </c>
      <c r="F44" s="9"/>
      <c r="G44" s="9"/>
      <c r="H44" s="9"/>
      <c r="I44" s="70" t="s">
        <v>43</v>
      </c>
      <c r="N44" s="9"/>
      <c r="O44" s="9"/>
      <c r="P44" s="9"/>
      <c r="Q44" s="70" t="s">
        <v>43</v>
      </c>
      <c r="V44" s="9"/>
      <c r="W44" s="3"/>
    </row>
  </sheetData>
  <mergeCells count="86">
    <mergeCell ref="Q7:S7"/>
    <mergeCell ref="Q6:W6"/>
    <mergeCell ref="Q8:S8"/>
    <mergeCell ref="Q13:W13"/>
    <mergeCell ref="Q14:S14"/>
    <mergeCell ref="Q15:S15"/>
    <mergeCell ref="Q19:W19"/>
    <mergeCell ref="Q2:W2"/>
    <mergeCell ref="Q3:W3"/>
    <mergeCell ref="Q4:W4"/>
    <mergeCell ref="I20:K20"/>
    <mergeCell ref="I19:O19"/>
    <mergeCell ref="I7:K7"/>
    <mergeCell ref="I8:K8"/>
    <mergeCell ref="Q26:R26"/>
    <mergeCell ref="Q25:R25"/>
    <mergeCell ref="J24:K24"/>
    <mergeCell ref="I26:J26"/>
    <mergeCell ref="I25:J25"/>
    <mergeCell ref="I29:L29"/>
    <mergeCell ref="I30:L30"/>
    <mergeCell ref="I21:K21"/>
    <mergeCell ref="I28:L28"/>
    <mergeCell ref="Q21:S21"/>
    <mergeCell ref="Q20:S20"/>
    <mergeCell ref="I13:O13"/>
    <mergeCell ref="R24:S24"/>
    <mergeCell ref="A33:D33"/>
    <mergeCell ref="A34:D34"/>
    <mergeCell ref="A30:D30"/>
    <mergeCell ref="A28:D28"/>
    <mergeCell ref="A25:B25"/>
    <mergeCell ref="A40:D40"/>
    <mergeCell ref="A26:B26"/>
    <mergeCell ref="A32:D32"/>
    <mergeCell ref="A29:D29"/>
    <mergeCell ref="A31:D31"/>
    <mergeCell ref="A38:E38"/>
    <mergeCell ref="A41:D41"/>
    <mergeCell ref="Q40:T40"/>
    <mergeCell ref="I40:L40"/>
    <mergeCell ref="Q43:T43"/>
    <mergeCell ref="Q44:U44"/>
    <mergeCell ref="A37:D37"/>
    <mergeCell ref="Q38:U38"/>
    <mergeCell ref="Q37:T37"/>
    <mergeCell ref="Q41:T41"/>
    <mergeCell ref="I43:L43"/>
    <mergeCell ref="I44:M44"/>
    <mergeCell ref="I41:L41"/>
    <mergeCell ref="A7:C7"/>
    <mergeCell ref="A8:C8"/>
    <mergeCell ref="A4:G4"/>
    <mergeCell ref="A2:G2"/>
    <mergeCell ref="I2:O2"/>
    <mergeCell ref="I3:O3"/>
    <mergeCell ref="A3:G3"/>
    <mergeCell ref="I4:O4"/>
    <mergeCell ref="I5:O5"/>
    <mergeCell ref="I35:L35"/>
    <mergeCell ref="A35:D35"/>
    <mergeCell ref="Q35:T35"/>
    <mergeCell ref="I14:K14"/>
    <mergeCell ref="I15:K15"/>
    <mergeCell ref="B24:C24"/>
    <mergeCell ref="A21:C21"/>
    <mergeCell ref="A20:C20"/>
    <mergeCell ref="A15:C15"/>
    <mergeCell ref="A14:C14"/>
    <mergeCell ref="A19:G19"/>
    <mergeCell ref="A13:G13"/>
    <mergeCell ref="I34:L34"/>
    <mergeCell ref="I38:M38"/>
    <mergeCell ref="I37:L37"/>
    <mergeCell ref="A43:D43"/>
    <mergeCell ref="A44:E44"/>
    <mergeCell ref="I32:L32"/>
    <mergeCell ref="I31:L31"/>
    <mergeCell ref="I33:L33"/>
    <mergeCell ref="Q29:T29"/>
    <mergeCell ref="Q31:T31"/>
    <mergeCell ref="Q32:T32"/>
    <mergeCell ref="Q33:T33"/>
    <mergeCell ref="Q34:T34"/>
    <mergeCell ref="Q30:T30"/>
    <mergeCell ref="Q28:T28"/>
  </mergeCells>
  <drawing r:id="rId1"/>
</worksheet>
</file>